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1ER TRIM CASA CULTURA 2023\INFORMACION PRESUPUESTAL\"/>
    </mc:Choice>
  </mc:AlternateContent>
  <xr:revisionPtr revIDLastSave="0" documentId="13_ncr:1_{BFA7FB78-3AB1-4192-BDEE-A201AFDDAF84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OG" sheetId="6" r:id="rId1"/>
  </sheets>
  <definedNames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" l="1"/>
  <c r="G6" i="6" s="1"/>
  <c r="D7" i="6"/>
  <c r="G7" i="6" s="1"/>
  <c r="D8" i="6"/>
  <c r="G8" i="6" s="1"/>
  <c r="D9" i="6"/>
  <c r="D10" i="6"/>
  <c r="G10" i="6" s="1"/>
  <c r="D11" i="6"/>
  <c r="D12" i="6"/>
  <c r="G12" i="6" s="1"/>
  <c r="G47" i="6"/>
  <c r="G11" i="6"/>
  <c r="G9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3" i="6"/>
  <c r="G53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D69" i="6" s="1"/>
  <c r="G69" i="6" s="1"/>
  <c r="B65" i="6"/>
  <c r="B57" i="6"/>
  <c r="B53" i="6"/>
  <c r="B43" i="6"/>
  <c r="D43" i="6" s="1"/>
  <c r="G43" i="6" s="1"/>
  <c r="B33" i="6"/>
  <c r="B23" i="6"/>
  <c r="B13" i="6"/>
  <c r="B5" i="6"/>
  <c r="D23" i="6" l="1"/>
  <c r="G23" i="6" s="1"/>
  <c r="D13" i="6"/>
  <c r="G13" i="6" s="1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<sst xmlns="http://schemas.openxmlformats.org/spreadsheetml/2006/main" count="85" uniqueCount="85">
  <si>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</si>
  <si>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</si>
  <si>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</si>
  <si>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</si>
  <si>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</si>
  <si>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</si>
  <si>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</si>
  <si>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</si>
  <si>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</si>
  <si>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</si>
  <si>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</si>
  <si>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</si>
  <si>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</si>
  <si>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</si>
  <si>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</si>
  <si>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</si>
  <si>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</si>
  <si>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</si>
  <si>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</si>
  <si>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</si>
  <si>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</si>
  <si>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</si>
  <si>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</si>
  <si>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</si>
  <si>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</si>
  <si>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</si>
  <si>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</si>
  <si>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</si>
  <si>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</si>
  <si>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</si>
  <si>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</si>
  <si>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</si>
  <si>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</si>
  <si>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</si>
  <si>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</si>
  <si>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</si>
  <si>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</si>
  <si>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</si>
  <si>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</si>
  <si>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</si>
  <si>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</si>
  <si>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</si>
  <si>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</si>
  <si>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</si>
  <si>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</si>
  <si>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</si>
  <si>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</si>
  <si>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</si>
  <si>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</si>
  <si>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</si>
  <si>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</si>
  <si>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</si>
  <si>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</si>
  <si>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</si>
  <si>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</si>
  <si>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</si>
  <si>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</si>
  <si>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</si>
  <si>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</si>
  <si>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</si>
  <si>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</si>
  <si>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</si>
  <si>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</si>
  <si>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</si>
  <si>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</si>
  <si>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</si>
  <si>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</si>
  <si>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</si>
  <si>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</si>
  <si>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</si>
  <si>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</si>
  <si>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</si>
  <si>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</si>
  <si>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</si>
  <si>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</si>
  <si>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</si>
  <si>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</si>
  <si>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</si>
  <si>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</si>
  <si>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</si>
  <si>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</si>
  <si>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</si>
  <si>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</si>
  <si>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</si>
  <si>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Casa de la Cultura Fray Nicolás P. Navarrete del Municipio de Santiago Maravatío, Guanajuato.
Estado Analítico del Ejercicio del Presupuesto de Egresos
Clasificación por Objeto del Gasto (Capítulo y Concepto)
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</si>
</sst>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4" fontId="2" fillId="0" borderId="12" xfId="0" applyNumberFormat="1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/>
      <protection locked="0"/>
    </xf>
    <xf numFmtId="4" fontId="6" fillId="0" borderId="10" xfId="0" applyNumberFormat="1" applyFont="1" applyFill="1" applyBorder="1" applyProtection="1">
      <protection locked="0"/>
    </xf>
    <xf numFmtId="4" fontId="6" fillId="0" borderId="12" xfId="0" applyNumberFormat="1" applyFont="1" applyFill="1" applyBorder="1" applyProtection="1">
      <protection locked="0"/>
    </xf>
    <xf numFmtId="4" fontId="2" fillId="0" borderId="11" xfId="0" applyNumberFormat="1" applyFont="1" applyFill="1" applyBorder="1" applyProtection="1">
      <protection locked="0"/>
    </xf>
    <xf numFmtId="4" fontId="6" fillId="0" borderId="11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1"/>
    </xf>
    <xf numFmtId="0" fontId="2" fillId="0" borderId="4" xfId="0" applyFont="1" applyFill="1" applyBorder="1" applyAlignment="1" applyProtection="1">
      <alignment horizontal="left" indent="1"/>
    </xf>
    <xf numFmtId="0" fontId="0" fillId="0" borderId="0" xfId="0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showGridLines="0" tabSelected="1" workbookViewId="0">
      <selection sqref="A1:G1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50.1" customHeight="1" x14ac:dyDescent="0.2">
      <c r="A1" s="17" t="s">
        <v>84</v>
      </c>
      <c r="B1" s="17"/>
      <c r="C1" s="17"/>
      <c r="D1" s="17"/>
      <c r="E1" s="17"/>
      <c r="F1" s="17"/>
      <c r="G1" s="18"/>
    </row>
    <row r="2" spans="1:8" x14ac:dyDescent="0.2">
      <c r="A2" s="22" t="s">
        <v>9</v>
      </c>
      <c r="B2" s="19" t="s">
        <v>15</v>
      </c>
      <c r="C2" s="17"/>
      <c r="D2" s="17"/>
      <c r="E2" s="17"/>
      <c r="F2" s="18"/>
      <c r="G2" s="20" t="s">
        <v>14</v>
      </c>
    </row>
    <row r="3" spans="1:8" ht="24.9" customHeight="1" x14ac:dyDescent="0.2">
      <c r="A3" s="23"/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21"/>
    </row>
    <row r="4" spans="1:8" x14ac:dyDescent="0.2">
      <c r="A4" s="24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3" t="s">
        <v>77</v>
      </c>
    </row>
    <row r="5" spans="1:8" x14ac:dyDescent="0.2">
      <c r="A5" s="12" t="s">
        <v>16</v>
      </c>
      <c r="B5" s="8">
        <f>SUM(B6:B12)</f>
        <v>1511025.1400000001</v>
      </c>
      <c r="C5" s="8">
        <f>SUM(C6:C12)</f>
        <v>0</v>
      </c>
      <c r="D5" s="8">
        <f>B5+C5</f>
        <v>1511025.1400000001</v>
      </c>
      <c r="E5" s="8">
        <f>SUM(E6:E12)</f>
        <v>323846.17</v>
      </c>
      <c r="F5" s="8">
        <f>SUM(F6:F12)</f>
        <v>323846.17</v>
      </c>
      <c r="G5" s="8">
        <f>D5-E5</f>
        <v>1187178.9700000002</v>
      </c>
    </row>
    <row r="6" spans="1:8" x14ac:dyDescent="0.2">
      <c r="A6" s="14" t="s">
        <v>20</v>
      </c>
      <c r="B6" s="5">
        <v>1181460.78</v>
      </c>
      <c r="C6" s="5">
        <v>0</v>
      </c>
      <c r="D6" s="5">
        <f t="shared" ref="D6:D69" si="0">B6+C6</f>
        <v>1181460.78</v>
      </c>
      <c r="E6" s="5">
        <v>294787.98</v>
      </c>
      <c r="F6" s="5">
        <v>294787.98</v>
      </c>
      <c r="G6" s="5">
        <f t="shared" ref="G6:G69" si="1">D6-E6</f>
        <v>886672.8</v>
      </c>
      <c r="H6" s="6">
        <v>1100</v>
      </c>
    </row>
    <row r="7" spans="1:8" x14ac:dyDescent="0.2">
      <c r="A7" s="14" t="s">
        <v>21</v>
      </c>
      <c r="B7" s="5">
        <v>152174.38</v>
      </c>
      <c r="C7" s="5">
        <v>0</v>
      </c>
      <c r="D7" s="5">
        <f t="shared" si="0"/>
        <v>152174.38</v>
      </c>
      <c r="E7" s="5">
        <v>29058.19</v>
      </c>
      <c r="F7" s="5">
        <v>29058.19</v>
      </c>
      <c r="G7" s="5">
        <f t="shared" si="1"/>
        <v>123116.19</v>
      </c>
      <c r="H7" s="6">
        <v>1200</v>
      </c>
    </row>
    <row r="8" spans="1:8" x14ac:dyDescent="0.2">
      <c r="A8" s="14" t="s">
        <v>22</v>
      </c>
      <c r="B8" s="5">
        <v>176889.98</v>
      </c>
      <c r="C8" s="5">
        <v>0</v>
      </c>
      <c r="D8" s="5">
        <f t="shared" si="0"/>
        <v>176889.98</v>
      </c>
      <c r="E8" s="5">
        <v>0</v>
      </c>
      <c r="F8" s="5">
        <v>0</v>
      </c>
      <c r="G8" s="5">
        <f t="shared" si="1"/>
        <v>176889.98</v>
      </c>
      <c r="H8" s="6">
        <v>1300</v>
      </c>
    </row>
    <row r="9" spans="1:8" x14ac:dyDescent="0.2">
      <c r="A9" s="14" t="s">
        <v>1</v>
      </c>
      <c r="B9" s="5">
        <v>0</v>
      </c>
      <c r="C9" s="5">
        <v>0</v>
      </c>
      <c r="D9" s="5">
        <f t="shared" si="0"/>
        <v>0</v>
      </c>
      <c r="E9" s="5">
        <v>0</v>
      </c>
      <c r="F9" s="5">
        <v>0</v>
      </c>
      <c r="G9" s="5">
        <f t="shared" si="1"/>
        <v>0</v>
      </c>
      <c r="H9" s="6">
        <v>1400</v>
      </c>
    </row>
    <row r="10" spans="1:8" x14ac:dyDescent="0.2">
      <c r="A10" s="14" t="s">
        <v>23</v>
      </c>
      <c r="B10" s="5">
        <v>500</v>
      </c>
      <c r="C10" s="5">
        <v>0</v>
      </c>
      <c r="D10" s="5">
        <f t="shared" si="0"/>
        <v>500</v>
      </c>
      <c r="E10" s="5">
        <v>0</v>
      </c>
      <c r="F10" s="5">
        <v>0</v>
      </c>
      <c r="G10" s="5">
        <f t="shared" si="1"/>
        <v>500</v>
      </c>
      <c r="H10" s="6">
        <v>1500</v>
      </c>
    </row>
    <row r="11" spans="1:8" x14ac:dyDescent="0.2">
      <c r="A11" s="14" t="s">
        <v>2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6">
        <v>1600</v>
      </c>
    </row>
    <row r="12" spans="1:8" x14ac:dyDescent="0.2">
      <c r="A12" s="14" t="s">
        <v>24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6">
        <v>1700</v>
      </c>
    </row>
    <row r="13" spans="1:8" x14ac:dyDescent="0.2">
      <c r="A13" s="12" t="s">
        <v>79</v>
      </c>
      <c r="B13" s="9">
        <f>SUM(B14:B22)</f>
        <v>229384.62</v>
      </c>
      <c r="C13" s="9">
        <f>SUM(C14:C22)</f>
        <v>0</v>
      </c>
      <c r="D13" s="9">
        <f t="shared" si="0"/>
        <v>229384.62</v>
      </c>
      <c r="E13" s="9">
        <f>SUM(E14:E22)</f>
        <v>36770.03</v>
      </c>
      <c r="F13" s="9">
        <f>SUM(F14:F22)</f>
        <v>36770.03</v>
      </c>
      <c r="G13" s="9">
        <f t="shared" si="1"/>
        <v>192614.59</v>
      </c>
      <c r="H13" s="13">
        <v>0</v>
      </c>
    </row>
    <row r="14" spans="1:8" x14ac:dyDescent="0.2">
      <c r="A14" s="14" t="s">
        <v>25</v>
      </c>
      <c r="B14" s="5">
        <v>65384.62</v>
      </c>
      <c r="C14" s="5">
        <v>0</v>
      </c>
      <c r="D14" s="5">
        <f t="shared" si="0"/>
        <v>65384.62</v>
      </c>
      <c r="E14" s="5">
        <v>10652.22</v>
      </c>
      <c r="F14" s="5">
        <v>10652.22</v>
      </c>
      <c r="G14" s="5">
        <f t="shared" si="1"/>
        <v>54732.4</v>
      </c>
      <c r="H14" s="6">
        <v>2100</v>
      </c>
    </row>
    <row r="15" spans="1:8" x14ac:dyDescent="0.2">
      <c r="A15" s="14" t="s">
        <v>26</v>
      </c>
      <c r="B15" s="5">
        <v>60000</v>
      </c>
      <c r="C15" s="5">
        <v>0</v>
      </c>
      <c r="D15" s="5">
        <f t="shared" si="0"/>
        <v>60000</v>
      </c>
      <c r="E15" s="5">
        <v>4190.5</v>
      </c>
      <c r="F15" s="5">
        <v>4190.5</v>
      </c>
      <c r="G15" s="5">
        <f t="shared" si="1"/>
        <v>55809.5</v>
      </c>
      <c r="H15" s="6">
        <v>2200</v>
      </c>
    </row>
    <row r="16" spans="1:8" x14ac:dyDescent="0.2">
      <c r="A16" s="14" t="s">
        <v>27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6">
        <v>2300</v>
      </c>
    </row>
    <row r="17" spans="1:8" x14ac:dyDescent="0.2">
      <c r="A17" s="14" t="s">
        <v>28</v>
      </c>
      <c r="B17" s="5">
        <v>7000</v>
      </c>
      <c r="C17" s="5">
        <v>0</v>
      </c>
      <c r="D17" s="5">
        <f t="shared" si="0"/>
        <v>7000</v>
      </c>
      <c r="E17" s="5">
        <v>304.98</v>
      </c>
      <c r="F17" s="5">
        <v>304.98</v>
      </c>
      <c r="G17" s="5">
        <f t="shared" si="1"/>
        <v>6695.02</v>
      </c>
      <c r="H17" s="6">
        <v>2400</v>
      </c>
    </row>
    <row r="18" spans="1:8" x14ac:dyDescent="0.2">
      <c r="A18" s="14" t="s">
        <v>29</v>
      </c>
      <c r="B18" s="5">
        <v>0</v>
      </c>
      <c r="C18" s="5">
        <v>0</v>
      </c>
      <c r="D18" s="5">
        <f t="shared" si="0"/>
        <v>0</v>
      </c>
      <c r="E18" s="5">
        <v>0</v>
      </c>
      <c r="F18" s="5">
        <v>0</v>
      </c>
      <c r="G18" s="5">
        <f t="shared" si="1"/>
        <v>0</v>
      </c>
      <c r="H18" s="6">
        <v>2500</v>
      </c>
    </row>
    <row r="19" spans="1:8" x14ac:dyDescent="0.2">
      <c r="A19" s="14" t="s">
        <v>30</v>
      </c>
      <c r="B19" s="5">
        <v>70000</v>
      </c>
      <c r="C19" s="5">
        <v>0</v>
      </c>
      <c r="D19" s="5">
        <f t="shared" si="0"/>
        <v>70000</v>
      </c>
      <c r="E19" s="5">
        <v>17801.330000000002</v>
      </c>
      <c r="F19" s="5">
        <v>17801.330000000002</v>
      </c>
      <c r="G19" s="5">
        <f t="shared" si="1"/>
        <v>52198.67</v>
      </c>
      <c r="H19" s="6">
        <v>2600</v>
      </c>
    </row>
    <row r="20" spans="1:8" x14ac:dyDescent="0.2">
      <c r="A20" s="14" t="s">
        <v>31</v>
      </c>
      <c r="B20" s="5">
        <v>12000</v>
      </c>
      <c r="C20" s="5">
        <v>0</v>
      </c>
      <c r="D20" s="5">
        <f t="shared" si="0"/>
        <v>12000</v>
      </c>
      <c r="E20" s="5">
        <v>900</v>
      </c>
      <c r="F20" s="5">
        <v>900</v>
      </c>
      <c r="G20" s="5">
        <f t="shared" si="1"/>
        <v>11100</v>
      </c>
      <c r="H20" s="6">
        <v>2700</v>
      </c>
    </row>
    <row r="21" spans="1:8" x14ac:dyDescent="0.2">
      <c r="A21" s="14" t="s">
        <v>32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6">
        <v>2800</v>
      </c>
    </row>
    <row r="22" spans="1:8" x14ac:dyDescent="0.2">
      <c r="A22" s="14" t="s">
        <v>33</v>
      </c>
      <c r="B22" s="5">
        <v>15000</v>
      </c>
      <c r="C22" s="5">
        <v>0</v>
      </c>
      <c r="D22" s="5">
        <f t="shared" si="0"/>
        <v>15000</v>
      </c>
      <c r="E22" s="5">
        <v>2921</v>
      </c>
      <c r="F22" s="5">
        <v>2921</v>
      </c>
      <c r="G22" s="5">
        <f t="shared" si="1"/>
        <v>12079</v>
      </c>
      <c r="H22" s="6">
        <v>2900</v>
      </c>
    </row>
    <row r="23" spans="1:8" x14ac:dyDescent="0.2">
      <c r="A23" s="12" t="s">
        <v>17</v>
      </c>
      <c r="B23" s="9">
        <f>SUM(B24:B32)</f>
        <v>266275.75</v>
      </c>
      <c r="C23" s="9">
        <f>SUM(C24:C32)</f>
        <v>0</v>
      </c>
      <c r="D23" s="9">
        <f t="shared" si="0"/>
        <v>266275.75</v>
      </c>
      <c r="E23" s="9">
        <f>SUM(E24:E32)</f>
        <v>51708.270000000004</v>
      </c>
      <c r="F23" s="9">
        <f>SUM(F24:F32)</f>
        <v>51708.270000000004</v>
      </c>
      <c r="G23" s="9">
        <f t="shared" si="1"/>
        <v>214567.47999999998</v>
      </c>
      <c r="H23" s="13">
        <v>0</v>
      </c>
    </row>
    <row r="24" spans="1:8" x14ac:dyDescent="0.2">
      <c r="A24" s="14" t="s">
        <v>34</v>
      </c>
      <c r="B24" s="5">
        <v>16960</v>
      </c>
      <c r="C24" s="5">
        <v>0</v>
      </c>
      <c r="D24" s="5">
        <f t="shared" si="0"/>
        <v>16960</v>
      </c>
      <c r="E24" s="5">
        <v>5833</v>
      </c>
      <c r="F24" s="5">
        <v>5833</v>
      </c>
      <c r="G24" s="5">
        <f t="shared" si="1"/>
        <v>11127</v>
      </c>
      <c r="H24" s="6">
        <v>3100</v>
      </c>
    </row>
    <row r="25" spans="1:8" x14ac:dyDescent="0.2">
      <c r="A25" s="14" t="s">
        <v>35</v>
      </c>
      <c r="B25" s="5">
        <v>16300</v>
      </c>
      <c r="C25" s="5">
        <v>0</v>
      </c>
      <c r="D25" s="5">
        <f t="shared" si="0"/>
        <v>16300</v>
      </c>
      <c r="E25" s="5">
        <v>0</v>
      </c>
      <c r="F25" s="5">
        <v>0</v>
      </c>
      <c r="G25" s="5">
        <f t="shared" si="1"/>
        <v>16300</v>
      </c>
      <c r="H25" s="6">
        <v>3200</v>
      </c>
    </row>
    <row r="26" spans="1:8" x14ac:dyDescent="0.2">
      <c r="A26" s="14" t="s">
        <v>36</v>
      </c>
      <c r="B26" s="5">
        <v>12700</v>
      </c>
      <c r="C26" s="5">
        <v>0</v>
      </c>
      <c r="D26" s="5">
        <f t="shared" si="0"/>
        <v>12700</v>
      </c>
      <c r="E26" s="5">
        <v>0</v>
      </c>
      <c r="F26" s="5">
        <v>0</v>
      </c>
      <c r="G26" s="5">
        <f t="shared" si="1"/>
        <v>12700</v>
      </c>
      <c r="H26" s="6">
        <v>3300</v>
      </c>
    </row>
    <row r="27" spans="1:8" x14ac:dyDescent="0.2">
      <c r="A27" s="14" t="s">
        <v>37</v>
      </c>
      <c r="B27" s="5">
        <v>12600</v>
      </c>
      <c r="C27" s="5">
        <v>0</v>
      </c>
      <c r="D27" s="5">
        <f t="shared" si="0"/>
        <v>12600</v>
      </c>
      <c r="E27" s="5">
        <v>1394.31</v>
      </c>
      <c r="F27" s="5">
        <v>1394.31</v>
      </c>
      <c r="G27" s="5">
        <f t="shared" si="1"/>
        <v>11205.69</v>
      </c>
      <c r="H27" s="6">
        <v>3400</v>
      </c>
    </row>
    <row r="28" spans="1:8" x14ac:dyDescent="0.2">
      <c r="A28" s="14" t="s">
        <v>38</v>
      </c>
      <c r="B28" s="5">
        <v>25000</v>
      </c>
      <c r="C28" s="5">
        <v>0</v>
      </c>
      <c r="D28" s="5">
        <f t="shared" si="0"/>
        <v>25000</v>
      </c>
      <c r="E28" s="5">
        <v>3572.8</v>
      </c>
      <c r="F28" s="5">
        <v>3572.8</v>
      </c>
      <c r="G28" s="5">
        <f t="shared" si="1"/>
        <v>21427.200000000001</v>
      </c>
      <c r="H28" s="6">
        <v>3500</v>
      </c>
    </row>
    <row r="29" spans="1:8" x14ac:dyDescent="0.2">
      <c r="A29" s="14" t="s">
        <v>39</v>
      </c>
      <c r="B29" s="5">
        <v>0</v>
      </c>
      <c r="C29" s="5">
        <v>0</v>
      </c>
      <c r="D29" s="5">
        <f t="shared" si="0"/>
        <v>0</v>
      </c>
      <c r="E29" s="5">
        <v>0</v>
      </c>
      <c r="F29" s="5">
        <v>0</v>
      </c>
      <c r="G29" s="5">
        <f t="shared" si="1"/>
        <v>0</v>
      </c>
      <c r="H29" s="6">
        <v>3600</v>
      </c>
    </row>
    <row r="30" spans="1:8" x14ac:dyDescent="0.2">
      <c r="A30" s="14" t="s">
        <v>40</v>
      </c>
      <c r="B30" s="5">
        <v>11400</v>
      </c>
      <c r="C30" s="5">
        <v>0</v>
      </c>
      <c r="D30" s="5">
        <f t="shared" si="0"/>
        <v>11400</v>
      </c>
      <c r="E30" s="5">
        <v>1105</v>
      </c>
      <c r="F30" s="5">
        <v>1105</v>
      </c>
      <c r="G30" s="5">
        <f t="shared" si="1"/>
        <v>10295</v>
      </c>
      <c r="H30" s="6">
        <v>3700</v>
      </c>
    </row>
    <row r="31" spans="1:8" x14ac:dyDescent="0.2">
      <c r="A31" s="14" t="s">
        <v>41</v>
      </c>
      <c r="B31" s="5">
        <v>126000</v>
      </c>
      <c r="C31" s="5">
        <v>0</v>
      </c>
      <c r="D31" s="5">
        <f t="shared" si="0"/>
        <v>126000</v>
      </c>
      <c r="E31" s="5">
        <v>21370.16</v>
      </c>
      <c r="F31" s="5">
        <v>21370.16</v>
      </c>
      <c r="G31" s="5">
        <f t="shared" si="1"/>
        <v>104629.84</v>
      </c>
      <c r="H31" s="6">
        <v>3800</v>
      </c>
    </row>
    <row r="32" spans="1:8" x14ac:dyDescent="0.2">
      <c r="A32" s="14" t="s">
        <v>0</v>
      </c>
      <c r="B32" s="5">
        <v>45315.75</v>
      </c>
      <c r="C32" s="5">
        <v>0</v>
      </c>
      <c r="D32" s="5">
        <f t="shared" si="0"/>
        <v>45315.75</v>
      </c>
      <c r="E32" s="5">
        <v>18433</v>
      </c>
      <c r="F32" s="5">
        <v>18433</v>
      </c>
      <c r="G32" s="5">
        <f t="shared" si="1"/>
        <v>26882.75</v>
      </c>
      <c r="H32" s="6">
        <v>3900</v>
      </c>
    </row>
    <row r="33" spans="1:8" x14ac:dyDescent="0.2">
      <c r="A33" s="12" t="s">
        <v>80</v>
      </c>
      <c r="B33" s="9">
        <f>SUM(B34:B42)</f>
        <v>0</v>
      </c>
      <c r="C33" s="9">
        <f>SUM(C34:C42)</f>
        <v>0</v>
      </c>
      <c r="D33" s="9">
        <f t="shared" si="0"/>
        <v>0</v>
      </c>
      <c r="E33" s="9">
        <f>SUM(E34:E42)</f>
        <v>0</v>
      </c>
      <c r="F33" s="9">
        <f>SUM(F34:F42)</f>
        <v>0</v>
      </c>
      <c r="G33" s="9">
        <f t="shared" si="1"/>
        <v>0</v>
      </c>
      <c r="H33" s="13">
        <v>0</v>
      </c>
    </row>
    <row r="34" spans="1:8" x14ac:dyDescent="0.2">
      <c r="A34" s="14" t="s">
        <v>42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6">
        <v>4100</v>
      </c>
    </row>
    <row r="35" spans="1:8" x14ac:dyDescent="0.2">
      <c r="A35" s="14" t="s">
        <v>43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6">
        <v>4200</v>
      </c>
    </row>
    <row r="36" spans="1:8" x14ac:dyDescent="0.2">
      <c r="A36" s="14" t="s">
        <v>44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6">
        <v>4300</v>
      </c>
    </row>
    <row r="37" spans="1:8" x14ac:dyDescent="0.2">
      <c r="A37" s="14" t="s">
        <v>45</v>
      </c>
      <c r="B37" s="5">
        <v>0</v>
      </c>
      <c r="C37" s="5">
        <v>0</v>
      </c>
      <c r="D37" s="5">
        <f t="shared" si="0"/>
        <v>0</v>
      </c>
      <c r="E37" s="5">
        <v>0</v>
      </c>
      <c r="F37" s="5">
        <v>0</v>
      </c>
      <c r="G37" s="5">
        <f t="shared" si="1"/>
        <v>0</v>
      </c>
      <c r="H37" s="6">
        <v>4400</v>
      </c>
    </row>
    <row r="38" spans="1:8" x14ac:dyDescent="0.2">
      <c r="A38" s="14" t="s">
        <v>7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6">
        <v>4500</v>
      </c>
    </row>
    <row r="39" spans="1:8" x14ac:dyDescent="0.2">
      <c r="A39" s="14" t="s">
        <v>46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6">
        <v>4600</v>
      </c>
    </row>
    <row r="40" spans="1:8" x14ac:dyDescent="0.2">
      <c r="A40" s="14" t="s">
        <v>47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6">
        <v>4700</v>
      </c>
    </row>
    <row r="41" spans="1:8" x14ac:dyDescent="0.2">
      <c r="A41" s="14" t="s">
        <v>3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6">
        <v>4800</v>
      </c>
    </row>
    <row r="42" spans="1:8" x14ac:dyDescent="0.2">
      <c r="A42" s="14" t="s">
        <v>48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6">
        <v>4900</v>
      </c>
    </row>
    <row r="43" spans="1:8" x14ac:dyDescent="0.2">
      <c r="A43" s="12" t="s">
        <v>81</v>
      </c>
      <c r="B43" s="9">
        <f>SUM(B44:B52)</f>
        <v>24040</v>
      </c>
      <c r="C43" s="9">
        <f>SUM(C44:C52)</f>
        <v>0</v>
      </c>
      <c r="D43" s="9">
        <f t="shared" si="0"/>
        <v>24040</v>
      </c>
      <c r="E43" s="9">
        <f>SUM(E44:E52)</f>
        <v>20000</v>
      </c>
      <c r="F43" s="9">
        <f>SUM(F44:F52)</f>
        <v>20000</v>
      </c>
      <c r="G43" s="9">
        <f t="shared" si="1"/>
        <v>4040</v>
      </c>
      <c r="H43" s="13">
        <v>0</v>
      </c>
    </row>
    <row r="44" spans="1:8" x14ac:dyDescent="0.2">
      <c r="A44" s="4" t="s">
        <v>49</v>
      </c>
      <c r="B44" s="5">
        <v>24040</v>
      </c>
      <c r="C44" s="5">
        <v>0</v>
      </c>
      <c r="D44" s="5">
        <f t="shared" si="0"/>
        <v>24040</v>
      </c>
      <c r="E44" s="5">
        <v>20000</v>
      </c>
      <c r="F44" s="5">
        <v>20000</v>
      </c>
      <c r="G44" s="5">
        <f t="shared" si="1"/>
        <v>4040</v>
      </c>
      <c r="H44" s="6">
        <v>5100</v>
      </c>
    </row>
    <row r="45" spans="1:8" x14ac:dyDescent="0.2">
      <c r="A45" s="14" t="s">
        <v>50</v>
      </c>
      <c r="B45" s="5">
        <v>0</v>
      </c>
      <c r="C45" s="5">
        <v>0</v>
      </c>
      <c r="D45" s="5">
        <f t="shared" si="0"/>
        <v>0</v>
      </c>
      <c r="E45" s="5">
        <v>0</v>
      </c>
      <c r="F45" s="5">
        <v>0</v>
      </c>
      <c r="G45" s="5">
        <f t="shared" si="1"/>
        <v>0</v>
      </c>
      <c r="H45" s="6">
        <v>5200</v>
      </c>
    </row>
    <row r="46" spans="1:8" x14ac:dyDescent="0.2">
      <c r="A46" s="14" t="s">
        <v>51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6">
        <v>5300</v>
      </c>
    </row>
    <row r="47" spans="1:8" x14ac:dyDescent="0.2">
      <c r="A47" s="14" t="s">
        <v>52</v>
      </c>
      <c r="B47" s="5">
        <v>0</v>
      </c>
      <c r="C47" s="5">
        <v>0</v>
      </c>
      <c r="D47" s="5">
        <f t="shared" si="0"/>
        <v>0</v>
      </c>
      <c r="E47" s="5">
        <v>0</v>
      </c>
      <c r="F47" s="5">
        <v>0</v>
      </c>
      <c r="G47" s="5">
        <f t="shared" si="1"/>
        <v>0</v>
      </c>
      <c r="H47" s="6">
        <v>5400</v>
      </c>
    </row>
    <row r="48" spans="1:8" x14ac:dyDescent="0.2">
      <c r="A48" s="14" t="s">
        <v>53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6">
        <v>5500</v>
      </c>
    </row>
    <row r="49" spans="1:8" x14ac:dyDescent="0.2">
      <c r="A49" s="14" t="s">
        <v>54</v>
      </c>
      <c r="B49" s="5">
        <v>0</v>
      </c>
      <c r="C49" s="5">
        <v>0</v>
      </c>
      <c r="D49" s="5">
        <f t="shared" si="0"/>
        <v>0</v>
      </c>
      <c r="E49" s="5">
        <v>0</v>
      </c>
      <c r="F49" s="5">
        <v>0</v>
      </c>
      <c r="G49" s="5">
        <f t="shared" si="1"/>
        <v>0</v>
      </c>
      <c r="H49" s="6">
        <v>5600</v>
      </c>
    </row>
    <row r="50" spans="1:8" x14ac:dyDescent="0.2">
      <c r="A50" s="14" t="s">
        <v>55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6">
        <v>5700</v>
      </c>
    </row>
    <row r="51" spans="1:8" x14ac:dyDescent="0.2">
      <c r="A51" s="14" t="s">
        <v>56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6">
        <v>5800</v>
      </c>
    </row>
    <row r="52" spans="1:8" x14ac:dyDescent="0.2">
      <c r="A52" s="14" t="s">
        <v>57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6">
        <v>5900</v>
      </c>
    </row>
    <row r="53" spans="1:8" x14ac:dyDescent="0.2">
      <c r="A53" s="12" t="s">
        <v>18</v>
      </c>
      <c r="B53" s="9">
        <f>SUM(B54:B56)</f>
        <v>0</v>
      </c>
      <c r="C53" s="9">
        <f>SUM(C54:C56)</f>
        <v>0</v>
      </c>
      <c r="D53" s="9">
        <f t="shared" si="0"/>
        <v>0</v>
      </c>
      <c r="E53" s="9">
        <f>SUM(E54:E56)</f>
        <v>0</v>
      </c>
      <c r="F53" s="9">
        <f>SUM(F54:F56)</f>
        <v>0</v>
      </c>
      <c r="G53" s="9">
        <f t="shared" si="1"/>
        <v>0</v>
      </c>
      <c r="H53" s="13">
        <v>0</v>
      </c>
    </row>
    <row r="54" spans="1:8" x14ac:dyDescent="0.2">
      <c r="A54" s="14" t="s">
        <v>58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6">
        <v>6100</v>
      </c>
    </row>
    <row r="55" spans="1:8" x14ac:dyDescent="0.2">
      <c r="A55" s="14" t="s">
        <v>59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6">
        <v>6200</v>
      </c>
    </row>
    <row r="56" spans="1:8" x14ac:dyDescent="0.2">
      <c r="A56" s="14" t="s">
        <v>60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6">
        <v>6300</v>
      </c>
    </row>
    <row r="57" spans="1:8" x14ac:dyDescent="0.2">
      <c r="A57" s="12" t="s">
        <v>82</v>
      </c>
      <c r="B57" s="9">
        <f>SUM(B58:B64)</f>
        <v>0</v>
      </c>
      <c r="C57" s="9">
        <f>SUM(C58:C64)</f>
        <v>0</v>
      </c>
      <c r="D57" s="9">
        <f t="shared" si="0"/>
        <v>0</v>
      </c>
      <c r="E57" s="9">
        <f>SUM(E58:E64)</f>
        <v>0</v>
      </c>
      <c r="F57" s="9">
        <f>SUM(F58:F64)</f>
        <v>0</v>
      </c>
      <c r="G57" s="9">
        <f t="shared" si="1"/>
        <v>0</v>
      </c>
      <c r="H57" s="13">
        <v>0</v>
      </c>
    </row>
    <row r="58" spans="1:8" x14ac:dyDescent="0.2">
      <c r="A58" s="14" t="s">
        <v>61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6">
        <v>7100</v>
      </c>
    </row>
    <row r="59" spans="1:8" x14ac:dyDescent="0.2">
      <c r="A59" s="14" t="s">
        <v>62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6">
        <v>7200</v>
      </c>
    </row>
    <row r="60" spans="1:8" x14ac:dyDescent="0.2">
      <c r="A60" s="14" t="s">
        <v>63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6">
        <v>7300</v>
      </c>
    </row>
    <row r="61" spans="1:8" x14ac:dyDescent="0.2">
      <c r="A61" s="14" t="s">
        <v>64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6">
        <v>7400</v>
      </c>
    </row>
    <row r="62" spans="1:8" x14ac:dyDescent="0.2">
      <c r="A62" s="14" t="s">
        <v>65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6">
        <v>7500</v>
      </c>
    </row>
    <row r="63" spans="1:8" x14ac:dyDescent="0.2">
      <c r="A63" s="14" t="s">
        <v>66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6">
        <v>7600</v>
      </c>
    </row>
    <row r="64" spans="1:8" x14ac:dyDescent="0.2">
      <c r="A64" s="14" t="s">
        <v>67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6">
        <v>7900</v>
      </c>
    </row>
    <row r="65" spans="1:8" x14ac:dyDescent="0.2">
      <c r="A65" s="12" t="s">
        <v>83</v>
      </c>
      <c r="B65" s="9">
        <f>SUM(B66:B68)</f>
        <v>0</v>
      </c>
      <c r="C65" s="9">
        <f>SUM(C66:C68)</f>
        <v>0</v>
      </c>
      <c r="D65" s="9">
        <f t="shared" si="0"/>
        <v>0</v>
      </c>
      <c r="E65" s="9">
        <f>SUM(E66:E68)</f>
        <v>0</v>
      </c>
      <c r="F65" s="9">
        <f>SUM(F66:F68)</f>
        <v>0</v>
      </c>
      <c r="G65" s="9">
        <f t="shared" si="1"/>
        <v>0</v>
      </c>
      <c r="H65" s="13">
        <v>0</v>
      </c>
    </row>
    <row r="66" spans="1:8" x14ac:dyDescent="0.2">
      <c r="A66" s="14" t="s">
        <v>4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6">
        <v>8100</v>
      </c>
    </row>
    <row r="67" spans="1:8" x14ac:dyDescent="0.2">
      <c r="A67" s="14" t="s">
        <v>5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6">
        <v>8300</v>
      </c>
    </row>
    <row r="68" spans="1:8" x14ac:dyDescent="0.2">
      <c r="A68" s="14" t="s">
        <v>6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6">
        <v>8500</v>
      </c>
    </row>
    <row r="69" spans="1:8" x14ac:dyDescent="0.2">
      <c r="A69" s="12" t="s">
        <v>19</v>
      </c>
      <c r="B69" s="9">
        <f>SUM(B70:B76)</f>
        <v>0</v>
      </c>
      <c r="C69" s="9">
        <f>SUM(C70:C76)</f>
        <v>0</v>
      </c>
      <c r="D69" s="9">
        <f t="shared" si="0"/>
        <v>0</v>
      </c>
      <c r="E69" s="9">
        <f>SUM(E70:E76)</f>
        <v>0</v>
      </c>
      <c r="F69" s="9">
        <f>SUM(F70:F76)</f>
        <v>0</v>
      </c>
      <c r="G69" s="9">
        <f t="shared" si="1"/>
        <v>0</v>
      </c>
      <c r="H69" s="13">
        <v>0</v>
      </c>
    </row>
    <row r="70" spans="1:8" x14ac:dyDescent="0.2">
      <c r="A70" s="14" t="s">
        <v>68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6">
        <v>9100</v>
      </c>
    </row>
    <row r="71" spans="1:8" x14ac:dyDescent="0.2">
      <c r="A71" s="14" t="s">
        <v>69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6">
        <v>9200</v>
      </c>
    </row>
    <row r="72" spans="1:8" x14ac:dyDescent="0.2">
      <c r="A72" s="14" t="s">
        <v>70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6">
        <v>9300</v>
      </c>
    </row>
    <row r="73" spans="1:8" x14ac:dyDescent="0.2">
      <c r="A73" s="14" t="s">
        <v>71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6">
        <v>9400</v>
      </c>
    </row>
    <row r="74" spans="1:8" x14ac:dyDescent="0.2">
      <c r="A74" s="14" t="s">
        <v>72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6">
        <v>9500</v>
      </c>
    </row>
    <row r="75" spans="1:8" x14ac:dyDescent="0.2">
      <c r="A75" s="14" t="s">
        <v>73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6">
        <v>9600</v>
      </c>
    </row>
    <row r="76" spans="1:8" x14ac:dyDescent="0.2">
      <c r="A76" s="15" t="s">
        <v>74</v>
      </c>
      <c r="B76" s="10">
        <v>0</v>
      </c>
      <c r="C76" s="10">
        <v>0</v>
      </c>
      <c r="D76" s="10">
        <f t="shared" si="2"/>
        <v>0</v>
      </c>
      <c r="E76" s="10">
        <v>0</v>
      </c>
      <c r="F76" s="10">
        <v>0</v>
      </c>
      <c r="G76" s="10">
        <f t="shared" si="3"/>
        <v>0</v>
      </c>
      <c r="H76" s="6">
        <v>9900</v>
      </c>
    </row>
    <row r="77" spans="1:8" x14ac:dyDescent="0.2">
      <c r="A77" s="7" t="s">
        <v>8</v>
      </c>
      <c r="B77" s="11">
        <f t="shared" ref="B77:G77" si="4">SUM(B5+B13+B23+B33+B43+B53+B57+B65+B69)</f>
        <v>2030725.5100000002</v>
      </c>
      <c r="C77" s="11">
        <f t="shared" si="4"/>
        <v>0</v>
      </c>
      <c r="D77" s="11">
        <f t="shared" si="4"/>
        <v>2030725.5100000002</v>
      </c>
      <c r="E77" s="11">
        <f t="shared" si="4"/>
        <v>432324.47</v>
      </c>
      <c r="F77" s="11">
        <f t="shared" si="4"/>
        <v>432324.47</v>
      </c>
      <c r="G77" s="11">
        <f t="shared" si="4"/>
        <v>1598401.0400000003</v>
      </c>
      <c r="H77" s="16"/>
    </row>
    <row r="78" spans="1:8" x14ac:dyDescent="0.2">
      <c r="H78" s="16"/>
    </row>
    <row r="79" spans="1:8" x14ac:dyDescent="0.2">
      <c r="A79" s="1" t="s">
        <v>78</v>
      </c>
      <c r="H79" s="16"/>
    </row>
    <row r="80" spans="1:8" x14ac:dyDescent="0.2">
      <c r="H80" s="16"/>
    </row>
  </sheetData>
  <sheetProtection formatCells="0" formatColumns="0" formatRows="0" autoFilter="0"/>
  <mergeCells count="4">
    <mergeCell ref="A1:G1"/>
    <mergeCell ref="B2:F2"/>
    <mergeCell ref="G2:G3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2023-05-04T20:16:53Z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